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2190" activeTab="0"/>
  </bookViews>
  <sheets>
    <sheet name="FKB1-RLK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<sst xmlns="http://schemas.openxmlformats.org/spreadsheetml/2006/main" count="99" uniqueCount="53">
  <si>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Folgekostenberechnung</t>
  </si>
  <si>
    <t xml:space="preserve">für Maßnahmen des LVR </t>
  </si>
  <si>
    <t>( nur Klinikinvestitionen )</t>
  </si>
  <si>
    <t>DSt.-Nr.</t>
  </si>
  <si>
    <t>Dienststelle</t>
  </si>
  <si>
    <t>Projekt</t>
  </si>
  <si>
    <t>Proj-Nr.</t>
  </si>
  <si>
    <t>HHSt</t>
  </si>
  <si>
    <t>A Investitionskosten</t>
  </si>
  <si>
    <t>1. Baukosten</t>
  </si>
  <si>
    <t>2. Einrichtungskosten</t>
  </si>
  <si>
    <t xml:space="preserve"> </t>
  </si>
  <si>
    <t>3. Kosten des Grunderwerbs</t>
  </si>
  <si>
    <t>5.</t>
  </si>
  <si>
    <t>Summe   A</t>
  </si>
  <si>
    <t>B. Finanzierung</t>
  </si>
  <si>
    <t>1. Zuschüsse und Zuweisungen</t>
  </si>
  <si>
    <t>1.3 sonstige Fördermittel</t>
  </si>
  <si>
    <t>2. Beiträge Dritter</t>
  </si>
  <si>
    <t xml:space="preserve">3. sonstige Einnahmen </t>
  </si>
  <si>
    <t>4. Eigenanteile / Kreditfinanzierung</t>
  </si>
  <si>
    <t>Summe B</t>
  </si>
  <si>
    <t>C Folgekosten</t>
  </si>
  <si>
    <t>1. Personalkosten</t>
  </si>
  <si>
    <t>2. Baunutzungskosten</t>
  </si>
  <si>
    <t>2.1 Betriebskosten</t>
  </si>
  <si>
    <t>2.2 Bauunterhaltungskosten</t>
  </si>
  <si>
    <t>3. Unterhaltung des beweglichen Vermögens</t>
  </si>
  <si>
    <t>4. sonstige Kosten</t>
  </si>
  <si>
    <t>Zwischensumme</t>
  </si>
  <si>
    <t>5. Kalkulatorische Abschreibung</t>
  </si>
  <si>
    <t>6. Kalkulatorische Zinsen</t>
  </si>
  <si>
    <t>Summe C</t>
  </si>
  <si>
    <t>D. Folgeeinnahmen</t>
  </si>
  <si>
    <t>1. Benutzergebühren u.ä. Entgelte</t>
  </si>
  <si>
    <t>2. Kostenbeiträge Dritter</t>
  </si>
  <si>
    <t>3. Mieten und Pachten</t>
  </si>
  <si>
    <t>4. sonstige Einnahmen</t>
  </si>
  <si>
    <t>Summe D</t>
  </si>
  <si>
    <t>E. Investitionsbedingt entfallende Ausgaben</t>
  </si>
  <si>
    <t>F. Investitionsbedingt entfallende Einnahmen</t>
  </si>
  <si>
    <t>G. Berechnung der Folgekosten</t>
  </si>
  <si>
    <t>Folgekosten ( C )</t>
  </si>
  <si>
    <t>abzügl. Folgeeinnahmen (D )</t>
  </si>
  <si>
    <t>abzügl. investitionsbedingt entf. Ausgaben ( E )</t>
  </si>
  <si>
    <t>zuzügl. investitionsbedingt entf. Einnahmen ( F )</t>
  </si>
  <si>
    <t>Folgekosten insgesamt:</t>
  </si>
  <si>
    <t>1.1 Fördermittel des Landes NRW nach § 21 KHG NW</t>
  </si>
  <si>
    <t>1.2 Fördermittel des Landes NRW nach § 25 KHG NW</t>
  </si>
  <si>
    <t>€</t>
  </si>
  <si>
    <t>4. aktivierbare Eigenleistungen</t>
  </si>
  <si>
    <t>Rheinische Kliniken Düren</t>
  </si>
  <si>
    <t>Ersatzneubau Klinik 1 (Haus 11)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</si>
</sst>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d/m/yy"/>
    <numFmt numFmtId="177" formatCode="d/\ mmm\ yy"/>
    <numFmt numFmtId="178" formatCode="d/\ mmm"/>
    <numFmt numFmtId="179" formatCode="h:mm"/>
    <numFmt numFmtId="180" formatCode="h:mm:ss"/>
    <numFmt numFmtId="181" formatCode="d/m/yy\ h:mm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10" fontId="0" fillId="0" borderId="0" xfId="0" applyNumberFormat="1" applyAlignment="1">
      <alignment horizontal="center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176" fontId="0" fillId="0" borderId="0" xfId="0" applyNumberForma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10.140625" style="0" customWidth="1"/>
    <col min="2" max="2" width="6.7109375" style="0" customWidth="1"/>
    <col min="3" max="3" width="11.7109375" style="0" customWidth="1"/>
    <col min="4" max="4" width="17.00390625" style="0" customWidth="1"/>
    <col min="5" max="5" width="12.00390625" style="0" customWidth="1"/>
    <col min="6" max="6" width="5.140625" style="0" customWidth="1"/>
    <col min="7" max="7" width="21.00390625" style="0" customWidth="1"/>
    <col min="8" max="16384" width="10.140625" style="0" customWidth="1"/>
  </cols>
  <sheetData>
    <row r="1" ht="19.5">
      <c r="C1" s="1" t="s">
        <v>0</v>
      </c>
    </row>
    <row r="2" spans="3:5" ht="12.75">
      <c r="C2" t="s">
        <v>1</v>
      </c>
      <c r="E2" s="6" t="s">
        <v>2</v>
      </c>
    </row>
    <row r="3" ht="8.25" customHeight="1"/>
    <row r="4" spans="1:2" ht="12.75">
      <c r="A4" t="s">
        <v>3</v>
      </c>
      <c r="B4" s="2">
        <v>852</v>
      </c>
    </row>
    <row r="5" spans="1:4" ht="12.75">
      <c r="A5" t="s">
        <v>4</v>
      </c>
      <c r="B5" s="3" t="s">
        <v>51</v>
      </c>
      <c r="C5" s="4"/>
      <c r="D5" s="5"/>
    </row>
    <row r="6" spans="1:5" ht="12.75">
      <c r="A6" t="s">
        <v>5</v>
      </c>
      <c r="B6" s="3" t="s">
        <v>52</v>
      </c>
      <c r="C6" s="4"/>
      <c r="D6" s="4"/>
      <c r="E6" s="5"/>
    </row>
    <row r="7" spans="1:2" ht="12.75">
      <c r="A7" t="s">
        <v>6</v>
      </c>
      <c r="B7" s="2">
        <v>1088</v>
      </c>
    </row>
    <row r="8" spans="1:3" ht="12.75">
      <c r="A8" t="s">
        <v>7</v>
      </c>
      <c r="B8" s="2"/>
      <c r="C8" s="8"/>
    </row>
    <row r="9" ht="10.5" customHeight="1"/>
    <row r="10" ht="12.75">
      <c r="A10" s="6" t="s">
        <v>8</v>
      </c>
    </row>
    <row r="11" spans="1:6" ht="12.75">
      <c r="A11" t="s">
        <v>9</v>
      </c>
      <c r="E11" s="12">
        <v>4702267</v>
      </c>
      <c r="F11" t="s">
        <v>49</v>
      </c>
    </row>
    <row r="12" spans="1:6" ht="12.75">
      <c r="A12" t="s">
        <v>10</v>
      </c>
      <c r="E12" s="12">
        <v>301680</v>
      </c>
      <c r="F12" t="s">
        <v>49</v>
      </c>
    </row>
    <row r="13" spans="1:6" ht="12.75">
      <c r="A13" t="s">
        <v>12</v>
      </c>
      <c r="E13" s="12" t="s">
        <v>11</v>
      </c>
      <c r="F13" t="s">
        <v>49</v>
      </c>
    </row>
    <row r="14" spans="1:6" ht="12.75">
      <c r="A14" t="s">
        <v>50</v>
      </c>
      <c r="E14" s="12">
        <v>237397</v>
      </c>
      <c r="F14" t="s">
        <v>49</v>
      </c>
    </row>
    <row r="15" spans="1:6" ht="12.75">
      <c r="A15" t="s">
        <v>13</v>
      </c>
      <c r="E15" s="12" t="s">
        <v>11</v>
      </c>
      <c r="F15" t="s">
        <v>49</v>
      </c>
    </row>
    <row r="16" spans="1:5" ht="8.25" customHeight="1" thickBot="1">
      <c r="A16" s="7"/>
      <c r="B16" s="7"/>
      <c r="C16" s="7"/>
      <c r="D16" s="7"/>
      <c r="E16" s="13"/>
    </row>
    <row r="17" spans="4:6" ht="12.75">
      <c r="D17" s="6" t="s">
        <v>14</v>
      </c>
      <c r="E17" s="12">
        <f>SUM(E11:E15)</f>
        <v>5241344</v>
      </c>
      <c r="F17" t="s">
        <v>49</v>
      </c>
    </row>
    <row r="18" spans="1:5" ht="12.75">
      <c r="A18" s="6" t="s">
        <v>15</v>
      </c>
      <c r="E18" s="14"/>
    </row>
    <row r="19" spans="1:6" ht="12.75">
      <c r="A19" t="s">
        <v>16</v>
      </c>
      <c r="E19" s="12" t="s">
        <v>11</v>
      </c>
      <c r="F19" t="s">
        <v>49</v>
      </c>
    </row>
    <row r="20" spans="1:6" ht="12.75">
      <c r="A20" t="s">
        <v>47</v>
      </c>
      <c r="E20" s="12">
        <v>5241344</v>
      </c>
      <c r="F20" t="s">
        <v>49</v>
      </c>
    </row>
    <row r="21" spans="1:6" ht="12.75">
      <c r="A21" t="s">
        <v>48</v>
      </c>
      <c r="E21" s="12"/>
      <c r="F21" t="s">
        <v>49</v>
      </c>
    </row>
    <row r="22" spans="1:6" ht="12.75">
      <c r="A22" t="s">
        <v>17</v>
      </c>
      <c r="E22" s="12"/>
      <c r="F22" t="s">
        <v>49</v>
      </c>
    </row>
    <row r="23" spans="1:6" ht="12.75">
      <c r="A23" t="s">
        <v>18</v>
      </c>
      <c r="E23" s="12" t="s">
        <v>11</v>
      </c>
      <c r="F23" t="s">
        <v>49</v>
      </c>
    </row>
    <row r="24" spans="1:6" ht="12.75">
      <c r="A24" t="s">
        <v>19</v>
      </c>
      <c r="E24" s="12" t="s">
        <v>11</v>
      </c>
      <c r="F24" t="s">
        <v>49</v>
      </c>
    </row>
    <row r="25" spans="1:6" ht="12.75">
      <c r="A25" t="s">
        <v>20</v>
      </c>
      <c r="E25" s="12"/>
      <c r="F25" t="s">
        <v>49</v>
      </c>
    </row>
    <row r="26" spans="1:5" ht="9" customHeight="1" thickBot="1">
      <c r="A26" s="7"/>
      <c r="B26" s="7"/>
      <c r="C26" s="7"/>
      <c r="D26" s="7"/>
      <c r="E26" s="13"/>
    </row>
    <row r="27" spans="4:6" ht="12.75">
      <c r="D27" s="6" t="s">
        <v>21</v>
      </c>
      <c r="E27" s="12">
        <f>SUM(E19:E25)</f>
        <v>5241344</v>
      </c>
      <c r="F27" t="s">
        <v>49</v>
      </c>
    </row>
    <row r="28" spans="1:5" ht="12.75">
      <c r="A28" s="6" t="s">
        <v>22</v>
      </c>
      <c r="E28" s="14"/>
    </row>
    <row r="29" spans="1:6" ht="12.75">
      <c r="A29" t="s">
        <v>23</v>
      </c>
      <c r="E29" s="12" t="s">
        <v>11</v>
      </c>
      <c r="F29" t="s">
        <v>49</v>
      </c>
    </row>
    <row r="30" spans="1:5" ht="12.75">
      <c r="A30" t="s">
        <v>24</v>
      </c>
      <c r="E30" s="14"/>
    </row>
    <row r="31" spans="1:7" ht="12.75">
      <c r="A31" t="s">
        <v>11</v>
      </c>
      <c r="B31" t="s">
        <v>25</v>
      </c>
      <c r="E31" s="12">
        <f>E11*0.6%</f>
        <v>28213.602</v>
      </c>
      <c r="F31" t="s">
        <v>49</v>
      </c>
      <c r="G31" s="9"/>
    </row>
    <row r="32" spans="2:7" ht="12.75">
      <c r="B32" t="s">
        <v>26</v>
      </c>
      <c r="E32" s="12">
        <f>E11*0.9%</f>
        <v>42320.403000000006</v>
      </c>
      <c r="F32" t="s">
        <v>49</v>
      </c>
      <c r="G32" s="11"/>
    </row>
    <row r="33" spans="1:6" ht="12.75">
      <c r="A33" t="s">
        <v>27</v>
      </c>
      <c r="E33" s="12" t="s">
        <v>11</v>
      </c>
      <c r="F33" t="s">
        <v>49</v>
      </c>
    </row>
    <row r="34" spans="1:6" ht="12.75">
      <c r="A34" t="s">
        <v>28</v>
      </c>
      <c r="E34" s="12" t="s">
        <v>11</v>
      </c>
      <c r="F34" t="s">
        <v>49</v>
      </c>
    </row>
    <row r="35" spans="1:5" ht="8.25" customHeight="1" thickBot="1">
      <c r="A35" s="7"/>
      <c r="B35" s="7"/>
      <c r="C35" s="7"/>
      <c r="D35" s="7"/>
      <c r="E35" s="13"/>
    </row>
    <row r="36" spans="3:6" ht="12.75">
      <c r="C36" t="s">
        <v>29</v>
      </c>
      <c r="E36" s="12">
        <f>SUM(E29:E34)</f>
        <v>70534.005</v>
      </c>
      <c r="F36" t="s">
        <v>49</v>
      </c>
    </row>
    <row r="37" spans="1:7" ht="12.75">
      <c r="A37" t="s">
        <v>30</v>
      </c>
      <c r="D37" s="10"/>
      <c r="E37" s="12">
        <f>E11/50+E14/50+E12/15</f>
        <v>118905.28</v>
      </c>
      <c r="F37" t="s">
        <v>49</v>
      </c>
      <c r="G37" s="9"/>
    </row>
    <row r="38" spans="1:7" ht="12.75">
      <c r="A38" t="s">
        <v>31</v>
      </c>
      <c r="E38" s="12">
        <f>E25*6.5%/2</f>
        <v>0</v>
      </c>
      <c r="F38" t="s">
        <v>49</v>
      </c>
      <c r="G38" s="9"/>
    </row>
    <row r="39" spans="1:5" ht="8.25" customHeight="1" thickBot="1">
      <c r="A39" s="7"/>
      <c r="B39" s="7"/>
      <c r="C39" s="7"/>
      <c r="D39" s="7"/>
      <c r="E39" s="13"/>
    </row>
    <row r="40" spans="4:6" ht="12.75">
      <c r="D40" s="6" t="s">
        <v>32</v>
      </c>
      <c r="E40" s="12">
        <f>SUM(E36:E38)</f>
        <v>189439.285</v>
      </c>
      <c r="F40" t="s">
        <v>49</v>
      </c>
    </row>
    <row r="41" spans="1:5" ht="12.75">
      <c r="A41" s="6" t="s">
        <v>33</v>
      </c>
      <c r="E41" s="14"/>
    </row>
    <row r="42" spans="1:6" ht="12.75">
      <c r="A42" t="s">
        <v>34</v>
      </c>
      <c r="E42" s="12" t="s">
        <v>11</v>
      </c>
      <c r="F42" t="s">
        <v>49</v>
      </c>
    </row>
    <row r="43" spans="1:6" ht="12.75">
      <c r="A43" t="s">
        <v>35</v>
      </c>
      <c r="E43" s="12" t="s">
        <v>11</v>
      </c>
      <c r="F43" t="s">
        <v>49</v>
      </c>
    </row>
    <row r="44" spans="1:6" ht="12.75">
      <c r="A44" t="s">
        <v>36</v>
      </c>
      <c r="E44" s="12" t="s">
        <v>11</v>
      </c>
      <c r="F44" t="s">
        <v>49</v>
      </c>
    </row>
    <row r="45" spans="1:6" ht="12.75">
      <c r="A45" t="s">
        <v>37</v>
      </c>
      <c r="E45" s="12" t="s">
        <v>11</v>
      </c>
      <c r="F45" t="s">
        <v>49</v>
      </c>
    </row>
    <row r="46" spans="1:5" ht="8.25" customHeight="1" thickBot="1">
      <c r="A46" s="7"/>
      <c r="B46" s="7"/>
      <c r="C46" s="7"/>
      <c r="D46" s="7"/>
      <c r="E46" s="13"/>
    </row>
    <row r="47" spans="4:6" ht="12.75">
      <c r="D47" s="6" t="s">
        <v>38</v>
      </c>
      <c r="E47" s="12">
        <f>SUM(E42:E45)</f>
        <v>0</v>
      </c>
      <c r="F47" t="s">
        <v>49</v>
      </c>
    </row>
    <row r="48" ht="12.75">
      <c r="E48" s="14"/>
    </row>
    <row r="49" spans="1:6" ht="12.75">
      <c r="A49" s="6" t="s">
        <v>39</v>
      </c>
      <c r="E49" s="12">
        <v>0</v>
      </c>
      <c r="F49" t="s">
        <v>49</v>
      </c>
    </row>
    <row r="50" spans="1:5" ht="12.75">
      <c r="A50" s="6"/>
      <c r="E50" s="14"/>
    </row>
    <row r="51" spans="1:6" ht="12.75">
      <c r="A51" s="6" t="s">
        <v>40</v>
      </c>
      <c r="E51" s="12">
        <v>0</v>
      </c>
      <c r="F51" t="s">
        <v>49</v>
      </c>
    </row>
    <row r="52" ht="12.75">
      <c r="E52" s="14"/>
    </row>
    <row r="53" spans="1:5" ht="12.75">
      <c r="A53" s="6" t="s">
        <v>41</v>
      </c>
      <c r="E53" s="14"/>
    </row>
    <row r="54" spans="1:6" ht="12.75">
      <c r="A54" t="s">
        <v>42</v>
      </c>
      <c r="E54" s="12">
        <f>E40</f>
        <v>189439.285</v>
      </c>
      <c r="F54" t="s">
        <v>49</v>
      </c>
    </row>
    <row r="55" spans="1:6" ht="12.75">
      <c r="A55" t="s">
        <v>43</v>
      </c>
      <c r="E55" s="12">
        <f>E47</f>
        <v>0</v>
      </c>
      <c r="F55" t="s">
        <v>49</v>
      </c>
    </row>
    <row r="56" spans="1:6" ht="12.75">
      <c r="A56" t="s">
        <v>44</v>
      </c>
      <c r="E56" s="12">
        <f>E49</f>
        <v>0</v>
      </c>
      <c r="F56" t="s">
        <v>49</v>
      </c>
    </row>
    <row r="57" spans="1:6" ht="12.75">
      <c r="A57" t="s">
        <v>45</v>
      </c>
      <c r="E57" s="12">
        <f>E51</f>
        <v>0</v>
      </c>
      <c r="F57" t="s">
        <v>49</v>
      </c>
    </row>
    <row r="58" spans="1:5" ht="9" customHeight="1" thickBot="1">
      <c r="A58" s="7"/>
      <c r="B58" s="7"/>
      <c r="C58" s="7"/>
      <c r="D58" s="7"/>
      <c r="E58" s="13"/>
    </row>
    <row r="59" spans="2:6" ht="13.5" thickBot="1">
      <c r="B59" s="6" t="s">
        <v>46</v>
      </c>
      <c r="C59" s="6"/>
      <c r="E59" s="15">
        <f>E40-E47-E49+E51</f>
        <v>189439.285</v>
      </c>
      <c r="F59" t="s">
        <v>49</v>
      </c>
    </row>
    <row r="60" spans="1:2" ht="13.5" thickTop="1">
      <c r="A60" s="9"/>
      <c r="B60" s="16"/>
    </row>
  </sheetData>
  <printOptions/>
  <pageMargins left="0.7874015748031497" right="0.1968503937007874" top="0.3937007874015748" bottom="0.3937007874015748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InfoKom</cp:lastModifiedBy>
  <cp:lastPrinted>2005-09-08T08:28:12Z</cp:lastPrinted>
  <dcterms:created xsi:type="dcterms:W3CDTF">2001-08-06T09:17:01Z</dcterms:created>
  <dcterms:modified xsi:type="dcterms:W3CDTF">2005-09-19T12:46:34Z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-1827957384</vt:i4>
  </property>
  <property fmtid="{D5CDD505-2E9C-101B-9397-08002B2CF9AE}" pid="3" name="_EmailSubject">
    <vt:lpwstr>R.K.Düren Ersatzneubau Klinik I (Haus 11)</vt:lpwstr>
  </property>
  <property fmtid="{D5CDD505-2E9C-101B-9397-08002B2CF9AE}" pid="4" name="_AuthorEmail">
    <vt:lpwstr>Richard.Schmidt@lvr.de</vt:lpwstr>
  </property>
  <property fmtid="{D5CDD505-2E9C-101B-9397-08002B2CF9AE}" pid="5" name="_AuthorEmailDisplayName">
    <vt:lpwstr>Schmidt, Richard</vt:lpwstr>
  </property>
  <property fmtid="{D5CDD505-2E9C-101B-9397-08002B2CF9AE}" pid="6" name="_ReviewingToolsShownOnce">
    <vt:lpwstr/>
  </property>
</Properties>
</file>